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CA927D73-5FEA-4E40-8DD9-E08873E3CE3E}" xr6:coauthVersionLast="47" xr6:coauthVersionMax="47" xr10:uidLastSave="{00000000-0000-0000-0000-000000000000}"/>
  <bookViews>
    <workbookView xWindow="2430" yWindow="1965" windowWidth="27240" windowHeight="14985" xr2:uid="{00000000-000D-0000-FFFF-FFFF00000000}"/>
  </bookViews>
  <sheets>
    <sheet name="L4_1_carico di Ptot e Nto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Michela Rogora</author>
  </authors>
  <commentList>
    <comment ref="D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Michela Rogora:</t>
        </r>
        <r>
          <rPr>
            <sz val="9"/>
            <color indexed="81"/>
            <rFont val="Tahoma"/>
            <family val="2"/>
          </rPr>
          <t xml:space="preserve">
areale drenato + non drenato</t>
        </r>
      </text>
    </comment>
  </commentList>
</comments>
</file>

<file path=xl/sharedStrings.xml><?xml version="1.0" encoding="utf-8"?>
<sst xmlns="http://schemas.openxmlformats.org/spreadsheetml/2006/main" count="102" uniqueCount="14">
  <si>
    <t>ID</t>
  </si>
  <si>
    <t>Anno rilevamento</t>
  </si>
  <si>
    <t>Corpo idrico</t>
  </si>
  <si>
    <t>Obiettivo di qualità</t>
  </si>
  <si>
    <t>ID Indicatore</t>
  </si>
  <si>
    <t>L4 1</t>
  </si>
  <si>
    <t>Lago Maggiore</t>
  </si>
  <si>
    <t xml:space="preserve">Carico N (t/a) da acque tributarie </t>
  </si>
  <si>
    <t>Carico N (t/a) da fascia rivierasca</t>
  </si>
  <si>
    <t>Carico P (t/a) da acque tributarie</t>
  </si>
  <si>
    <t>Carico N (t/a) da precipitazioni</t>
  </si>
  <si>
    <t>Carico P (t/a) da fascia rivierasca</t>
  </si>
  <si>
    <t>Carico P (t/a) totale</t>
  </si>
  <si>
    <t>Carico N (t/a)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</si>
</sst>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3" borderId="2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4" borderId="3" xfId="0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vertical="center" wrapText="1"/>
    </xf>
    <xf numFmtId="164" fontId="1" fillId="6" borderId="5" xfId="0" applyNumberFormat="1" applyFont="1" applyFill="1" applyBorder="1" applyAlignment="1">
      <alignment horizontal="right" vertical="center" wrapText="1"/>
    </xf>
    <xf numFmtId="2" fontId="1" fillId="7" borderId="6" xfId="0" applyNumberFormat="1" applyFont="1" applyFill="1" applyBorder="1" applyAlignment="1">
      <alignment horizontal="right" vertical="center" wrapText="1"/>
    </xf>
    <xf numFmtId="164" fontId="1" fillId="6" borderId="6" xfId="0" applyNumberFormat="1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5" borderId="4" xfId="0" applyFont="1" applyFill="1" applyBorder="1" applyAlignment="1">
      <alignment vertical="center" wrapText="1"/>
    </xf>
    <xf numFmtId="2" fontId="5" fillId="7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3" borderId="2" xfId="0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vertical="center" wrapText="1"/>
    </xf>
    <xf numFmtId="164" fontId="8" fillId="6" borderId="6" xfId="0" applyNumberFormat="1" applyFont="1" applyFill="1" applyBorder="1" applyAlignment="1">
      <alignment horizontal="right" vertical="center" wrapText="1"/>
    </xf>
    <xf numFmtId="2" fontId="8" fillId="7" borderId="6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164" fontId="4" fillId="0" borderId="0" xfId="0" applyNumberFormat="1" applyFont="1"/>
    <xf numFmtId="164" fontId="3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Carico</a:t>
            </a:r>
            <a:r>
              <a:rPr lang="it-IT" sz="1000" b="1" baseline="0">
                <a:solidFill>
                  <a:sysClr val="windowText" lastClr="000000"/>
                </a:solidFill>
              </a:rPr>
              <a:t> di fosforo totale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'L4_1_carico di Ptot e Ntot'!$B$2:$B$46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'L4_1_carico di Ptot e Ntot'!$F$2:$F$46</c:f>
              <c:numCache>
                <c:formatCode>0.0</c:formatCode>
                <c:ptCount val="45"/>
                <c:pt idx="0">
                  <c:v>504.79269239794399</c:v>
                </c:pt>
                <c:pt idx="1">
                  <c:v>490.73761393203984</c:v>
                </c:pt>
                <c:pt idx="2">
                  <c:v>418.12809555868495</c:v>
                </c:pt>
                <c:pt idx="3">
                  <c:v>357.27412354452508</c:v>
                </c:pt>
                <c:pt idx="4">
                  <c:v>375.72489992322642</c:v>
                </c:pt>
                <c:pt idx="5">
                  <c:v>358.59623881045707</c:v>
                </c:pt>
                <c:pt idx="6">
                  <c:v>370.82413213648385</c:v>
                </c:pt>
                <c:pt idx="7">
                  <c:v>385.5715051765626</c:v>
                </c:pt>
                <c:pt idx="8">
                  <c:v>261.84633817700688</c:v>
                </c:pt>
                <c:pt idx="9">
                  <c:v>270.63920374185079</c:v>
                </c:pt>
                <c:pt idx="10">
                  <c:v>240.71079599279554</c:v>
                </c:pt>
                <c:pt idx="11">
                  <c:v>266.45154709282554</c:v>
                </c:pt>
                <c:pt idx="12">
                  <c:v>298.15602660484211</c:v>
                </c:pt>
                <c:pt idx="13">
                  <c:v>295.23648939106801</c:v>
                </c:pt>
                <c:pt idx="14">
                  <c:v>257.07333526279285</c:v>
                </c:pt>
                <c:pt idx="15">
                  <c:v>222.38092015844936</c:v>
                </c:pt>
                <c:pt idx="16">
                  <c:v>230.31353965827174</c:v>
                </c:pt>
                <c:pt idx="17">
                  <c:v>219.12235113567803</c:v>
                </c:pt>
                <c:pt idx="18">
                  <c:v>238.44355464929129</c:v>
                </c:pt>
                <c:pt idx="19">
                  <c:v>241.12205653016636</c:v>
                </c:pt>
                <c:pt idx="20">
                  <c:v>309.33051298682369</c:v>
                </c:pt>
                <c:pt idx="21">
                  <c:v>224.07478326329567</c:v>
                </c:pt>
                <c:pt idx="22">
                  <c:v>265.90925157982275</c:v>
                </c:pt>
                <c:pt idx="23">
                  <c:v>217.74044108545206</c:v>
                </c:pt>
                <c:pt idx="24">
                  <c:v>201.38605457355794</c:v>
                </c:pt>
                <c:pt idx="25">
                  <c:v>175.62417512963992</c:v>
                </c:pt>
                <c:pt idx="26">
                  <c:v>169.08735308643963</c:v>
                </c:pt>
                <c:pt idx="27">
                  <c:v>184.72829258338837</c:v>
                </c:pt>
                <c:pt idx="28">
                  <c:v>233.09085359971746</c:v>
                </c:pt>
                <c:pt idx="29">
                  <c:v>195.54953442797077</c:v>
                </c:pt>
                <c:pt idx="30">
                  <c:v>193.56151447722067</c:v>
                </c:pt>
                <c:pt idx="31">
                  <c:v>225.64120047510986</c:v>
                </c:pt>
                <c:pt idx="32">
                  <c:v>251.61589511462608</c:v>
                </c:pt>
                <c:pt idx="33">
                  <c:v>230.73389749732894</c:v>
                </c:pt>
                <c:pt idx="34">
                  <c:v>264.8471842588998</c:v>
                </c:pt>
                <c:pt idx="35">
                  <c:v>184.78864838560372</c:v>
                </c:pt>
                <c:pt idx="36">
                  <c:v>171.4285840967612</c:v>
                </c:pt>
                <c:pt idx="37">
                  <c:v>152.8776248880682</c:v>
                </c:pt>
                <c:pt idx="38">
                  <c:v>178.19617262856968</c:v>
                </c:pt>
                <c:pt idx="39">
                  <c:v>189.02894839729444</c:v>
                </c:pt>
                <c:pt idx="40">
                  <c:v>166.40296415444379</c:v>
                </c:pt>
                <c:pt idx="41">
                  <c:v>213.88057925378257</c:v>
                </c:pt>
                <c:pt idx="42">
                  <c:v>139.26645803893427</c:v>
                </c:pt>
                <c:pt idx="43">
                  <c:v>166.16803091164047</c:v>
                </c:pt>
                <c:pt idx="44">
                  <c:v>221.72187731406643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0-40DB-842E-068086570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4524672"/>
        <c:axId val="214525232"/>
      </c:barChart>
      <c:lineChart>
        <c:grouping val="standard"/>
        <c:varyColors val="0"/>
        <c:ser>
          <c:idx val="0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'L4_1_carico di Ptot e Ntot'!$B$2:$B$46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'L4_1_carico di Ptot e Ntot'!$G$2:$G$46</c:f>
              <c:numCache>
                <c:formatCode>General</c:formatCode>
                <c:ptCount val="45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60-40DB-842E-068086570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24672"/>
        <c:axId val="214525232"/>
      </c:lineChart>
      <c:catAx>
        <c:axId val="21452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5232"/>
        <c:crosses val="autoZero"/>
        <c:auto val="1"/>
        <c:lblAlgn val="ctr"/>
        <c:lblOffset val="100"/>
        <c:tickLblSkip val="4"/>
        <c:tickMarkSkip val="2"/>
        <c:noMultiLvlLbl val="0"/>
      </c:catAx>
      <c:valAx>
        <c:axId val="21452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tP/ a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844160104986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Carico</a:t>
            </a:r>
            <a:r>
              <a:rPr lang="it-IT" sz="1000" b="1" baseline="0">
                <a:solidFill>
                  <a:sysClr val="windowText" lastClr="000000"/>
                </a:solidFill>
              </a:rPr>
              <a:t> di azoto totale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'L4_1_carico di Ptot e Ntot'!$B$2:$B$46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'L4_1_carico di Ptot e Ntot'!$K$2:$K$46</c:f>
              <c:numCache>
                <c:formatCode>0.00</c:formatCode>
                <c:ptCount val="45"/>
                <c:pt idx="0">
                  <c:v>9078.1522499999992</c:v>
                </c:pt>
                <c:pt idx="1">
                  <c:v>12165.725</c:v>
                </c:pt>
                <c:pt idx="2">
                  <c:v>11004.995999999999</c:v>
                </c:pt>
                <c:pt idx="3">
                  <c:v>10596.275</c:v>
                </c:pt>
                <c:pt idx="4">
                  <c:v>10989.098125</c:v>
                </c:pt>
                <c:pt idx="5">
                  <c:v>9147.703125</c:v>
                </c:pt>
                <c:pt idx="6">
                  <c:v>11831.657999999999</c:v>
                </c:pt>
                <c:pt idx="7">
                  <c:v>12848.479499999999</c:v>
                </c:pt>
                <c:pt idx="8">
                  <c:v>12973.999</c:v>
                </c:pt>
                <c:pt idx="9">
                  <c:v>9966.48</c:v>
                </c:pt>
                <c:pt idx="10">
                  <c:v>9109.2456249999996</c:v>
                </c:pt>
                <c:pt idx="11">
                  <c:v>11322.095874999999</c:v>
                </c:pt>
                <c:pt idx="12">
                  <c:v>11550</c:v>
                </c:pt>
                <c:pt idx="13">
                  <c:v>12750</c:v>
                </c:pt>
                <c:pt idx="14">
                  <c:v>11880</c:v>
                </c:pt>
                <c:pt idx="15">
                  <c:v>9520</c:v>
                </c:pt>
                <c:pt idx="16">
                  <c:v>10465.674999999999</c:v>
                </c:pt>
                <c:pt idx="17">
                  <c:v>8800</c:v>
                </c:pt>
                <c:pt idx="18">
                  <c:v>10499.994999999999</c:v>
                </c:pt>
                <c:pt idx="19">
                  <c:v>11199.994999999999</c:v>
                </c:pt>
                <c:pt idx="20">
                  <c:v>14500</c:v>
                </c:pt>
                <c:pt idx="21">
                  <c:v>9800</c:v>
                </c:pt>
                <c:pt idx="22">
                  <c:v>13440</c:v>
                </c:pt>
                <c:pt idx="23">
                  <c:v>7300</c:v>
                </c:pt>
                <c:pt idx="24">
                  <c:v>10900</c:v>
                </c:pt>
                <c:pt idx="25">
                  <c:v>6500</c:v>
                </c:pt>
                <c:pt idx="26">
                  <c:v>6700</c:v>
                </c:pt>
                <c:pt idx="27">
                  <c:v>7380</c:v>
                </c:pt>
                <c:pt idx="28">
                  <c:v>10130</c:v>
                </c:pt>
                <c:pt idx="29">
                  <c:v>9995</c:v>
                </c:pt>
                <c:pt idx="30">
                  <c:v>9470</c:v>
                </c:pt>
                <c:pt idx="31">
                  <c:v>8899</c:v>
                </c:pt>
                <c:pt idx="32">
                  <c:v>8961.8437080886688</c:v>
                </c:pt>
                <c:pt idx="33">
                  <c:v>9688.1125800000009</c:v>
                </c:pt>
                <c:pt idx="34">
                  <c:v>11255</c:v>
                </c:pt>
                <c:pt idx="35">
                  <c:v>7510</c:v>
                </c:pt>
                <c:pt idx="36">
                  <c:v>8239</c:v>
                </c:pt>
                <c:pt idx="37">
                  <c:v>6600</c:v>
                </c:pt>
                <c:pt idx="38">
                  <c:v>8900</c:v>
                </c:pt>
                <c:pt idx="39">
                  <c:v>8900</c:v>
                </c:pt>
                <c:pt idx="40">
                  <c:v>7500</c:v>
                </c:pt>
                <c:pt idx="41">
                  <c:v>7813.2967592937966</c:v>
                </c:pt>
                <c:pt idx="42">
                  <c:v>4899.4677765506258</c:v>
                </c:pt>
                <c:pt idx="43">
                  <c:v>7296.9706289805799</c:v>
                </c:pt>
                <c:pt idx="44">
                  <c:v>10910.785652373806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7-45D0-A789-1769F11C8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4527472"/>
        <c:axId val="214528032"/>
      </c:barChart>
      <c:catAx>
        <c:axId val="21452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8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452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P/a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844160104986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</xdr:colOff>
      <xdr:row>1</xdr:row>
      <xdr:rowOff>185737</xdr:rowOff>
    </xdr:from>
    <xdr:to>
      <xdr:col>20</xdr:col>
      <xdr:colOff>319087</xdr:colOff>
      <xdr:row>16</xdr:row>
      <xdr:rowOff>71437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17</xdr:row>
      <xdr:rowOff>0</xdr:rowOff>
    </xdr:from>
    <xdr:to>
      <xdr:col>20</xdr:col>
      <xdr:colOff>304800</xdr:colOff>
      <xdr:row>31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9"/>
  <sheetViews>
    <sheetView tabSelected="1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X23" sqref="X23"/>
    </sheetView>
  </sheetViews>
  <sheetFormatPr defaultColWidth="9.140625" defaultRowHeight="15" x14ac:dyDescent="0.25"/>
  <cols>
    <col min="1" max="1" width="13.85546875" style="3" customWidth="1"/>
    <col min="2" max="2" width="17.28515625" style="3" bestFit="1" customWidth="1"/>
    <col min="3" max="3" width="16.28515625" style="3" customWidth="1"/>
    <col min="4" max="5" width="30.28515625" style="3" bestFit="1" customWidth="1"/>
    <col min="6" max="6" width="29.42578125" style="3" customWidth="1"/>
    <col min="7" max="7" width="13.85546875" style="3" customWidth="1"/>
    <col min="8" max="8" width="31" style="3" bestFit="1" customWidth="1"/>
    <col min="9" max="9" width="30.28515625" style="3" bestFit="1" customWidth="1"/>
    <col min="10" max="11" width="30.28515625" style="3" customWidth="1"/>
    <col min="12" max="12" width="13.85546875" style="3" customWidth="1"/>
    <col min="13" max="16384" width="9.140625" style="3"/>
  </cols>
  <sheetData>
    <row r="1" spans="1:12" x14ac:dyDescent="0.25">
      <c r="A1" s="2" t="s">
        <v>0</v>
      </c>
      <c r="B1" s="2" t="s">
        <v>1</v>
      </c>
      <c r="C1" s="2" t="s">
        <v>2</v>
      </c>
      <c r="D1" s="2" t="s">
        <v>9</v>
      </c>
      <c r="E1" s="2" t="s">
        <v>11</v>
      </c>
      <c r="F1" s="2" t="s">
        <v>12</v>
      </c>
      <c r="G1" s="2" t="s">
        <v>3</v>
      </c>
      <c r="H1" s="2" t="s">
        <v>7</v>
      </c>
      <c r="I1" s="2" t="s">
        <v>8</v>
      </c>
      <c r="J1" s="2" t="s">
        <v>10</v>
      </c>
      <c r="K1" s="2" t="s">
        <v>13</v>
      </c>
      <c r="L1" s="2" t="s">
        <v>4</v>
      </c>
    </row>
    <row r="2" spans="1:12" x14ac:dyDescent="0.25">
      <c r="A2" s="1">
        <v>1</v>
      </c>
      <c r="B2" s="4">
        <v>1980</v>
      </c>
      <c r="C2" s="5" t="s">
        <v>6</v>
      </c>
      <c r="D2" s="6">
        <v>387.99269239794398</v>
      </c>
      <c r="E2" s="6">
        <v>116.8</v>
      </c>
      <c r="F2" s="8">
        <f>D2+E2</f>
        <v>504.79269239794399</v>
      </c>
      <c r="G2" s="4">
        <v>200</v>
      </c>
      <c r="H2" s="7">
        <v>8000</v>
      </c>
      <c r="I2" s="7">
        <v>700</v>
      </c>
      <c r="J2" s="7">
        <v>378.15224999999998</v>
      </c>
      <c r="K2" s="7">
        <f>H2+I2+J2</f>
        <v>9078.1522499999992</v>
      </c>
      <c r="L2" s="5" t="s">
        <v>5</v>
      </c>
    </row>
    <row r="3" spans="1:12" x14ac:dyDescent="0.25">
      <c r="A3" s="1">
        <v>2</v>
      </c>
      <c r="B3" s="4">
        <v>1981</v>
      </c>
      <c r="C3" s="5" t="s">
        <v>6</v>
      </c>
      <c r="D3" s="6">
        <v>373.93761393203982</v>
      </c>
      <c r="E3" s="6">
        <v>116.8</v>
      </c>
      <c r="F3" s="8">
        <f t="shared" ref="F3:F38" si="0">D3+E3</f>
        <v>490.73761393203984</v>
      </c>
      <c r="G3" s="4">
        <v>200</v>
      </c>
      <c r="H3" s="7">
        <v>10600</v>
      </c>
      <c r="I3" s="7">
        <v>700</v>
      </c>
      <c r="J3" s="7">
        <v>865.72500000000002</v>
      </c>
      <c r="K3" s="7">
        <f t="shared" ref="K3:K38" si="1">H3+I3+J3</f>
        <v>12165.725</v>
      </c>
      <c r="L3" s="5" t="s">
        <v>5</v>
      </c>
    </row>
    <row r="4" spans="1:12" x14ac:dyDescent="0.25">
      <c r="A4" s="1">
        <v>3</v>
      </c>
      <c r="B4" s="4">
        <v>1982</v>
      </c>
      <c r="C4" s="5" t="s">
        <v>6</v>
      </c>
      <c r="D4" s="6">
        <v>301.32809555868494</v>
      </c>
      <c r="E4" s="6">
        <v>116.8</v>
      </c>
      <c r="F4" s="8">
        <f t="shared" si="0"/>
        <v>418.12809555868495</v>
      </c>
      <c r="G4" s="4">
        <v>200</v>
      </c>
      <c r="H4" s="7">
        <v>9700</v>
      </c>
      <c r="I4" s="7">
        <v>700</v>
      </c>
      <c r="J4" s="7">
        <v>604.99599999999998</v>
      </c>
      <c r="K4" s="7">
        <f t="shared" si="1"/>
        <v>11004.995999999999</v>
      </c>
      <c r="L4" s="5" t="s">
        <v>5</v>
      </c>
    </row>
    <row r="5" spans="1:12" x14ac:dyDescent="0.25">
      <c r="A5" s="1">
        <v>4</v>
      </c>
      <c r="B5" s="4">
        <v>1983</v>
      </c>
      <c r="C5" s="5" t="s">
        <v>6</v>
      </c>
      <c r="D5" s="6">
        <v>269.67412354452506</v>
      </c>
      <c r="E5" s="6">
        <v>87.6</v>
      </c>
      <c r="F5" s="8">
        <f t="shared" si="0"/>
        <v>357.27412354452508</v>
      </c>
      <c r="G5" s="4">
        <v>200</v>
      </c>
      <c r="H5" s="7">
        <v>9300</v>
      </c>
      <c r="I5" s="7">
        <v>700</v>
      </c>
      <c r="J5" s="7">
        <v>596.27499999999998</v>
      </c>
      <c r="K5" s="7">
        <f t="shared" si="1"/>
        <v>10596.275</v>
      </c>
      <c r="L5" s="5" t="s">
        <v>5</v>
      </c>
    </row>
    <row r="6" spans="1:12" x14ac:dyDescent="0.25">
      <c r="A6" s="1">
        <v>5</v>
      </c>
      <c r="B6" s="4">
        <v>1984</v>
      </c>
      <c r="C6" s="5" t="s">
        <v>6</v>
      </c>
      <c r="D6" s="6">
        <v>288.12489992322639</v>
      </c>
      <c r="E6" s="6">
        <v>87.6</v>
      </c>
      <c r="F6" s="8">
        <f t="shared" si="0"/>
        <v>375.72489992322642</v>
      </c>
      <c r="G6" s="4">
        <v>200</v>
      </c>
      <c r="H6" s="7">
        <v>9900</v>
      </c>
      <c r="I6" s="7">
        <v>700</v>
      </c>
      <c r="J6" s="7">
        <v>389.09812499999998</v>
      </c>
      <c r="K6" s="7">
        <f t="shared" si="1"/>
        <v>10989.098125</v>
      </c>
      <c r="L6" s="5" t="s">
        <v>5</v>
      </c>
    </row>
    <row r="7" spans="1:12" x14ac:dyDescent="0.25">
      <c r="A7" s="1">
        <v>6</v>
      </c>
      <c r="B7" s="4">
        <v>1985</v>
      </c>
      <c r="C7" s="5" t="s">
        <v>6</v>
      </c>
      <c r="D7" s="6">
        <v>270.9962388104571</v>
      </c>
      <c r="E7" s="6">
        <v>87.6</v>
      </c>
      <c r="F7" s="8">
        <f t="shared" si="0"/>
        <v>358.59623881045707</v>
      </c>
      <c r="G7" s="4">
        <v>200</v>
      </c>
      <c r="H7" s="7">
        <v>8100</v>
      </c>
      <c r="I7" s="7">
        <v>700</v>
      </c>
      <c r="J7" s="7">
        <v>347.703125</v>
      </c>
      <c r="K7" s="7">
        <f t="shared" si="1"/>
        <v>9147.703125</v>
      </c>
      <c r="L7" s="5" t="s">
        <v>5</v>
      </c>
    </row>
    <row r="8" spans="1:12" x14ac:dyDescent="0.25">
      <c r="A8" s="1">
        <v>7</v>
      </c>
      <c r="B8" s="4">
        <v>1986</v>
      </c>
      <c r="C8" s="5" t="s">
        <v>6</v>
      </c>
      <c r="D8" s="6">
        <v>283.22413213648383</v>
      </c>
      <c r="E8" s="6">
        <v>87.6</v>
      </c>
      <c r="F8" s="8">
        <f t="shared" si="0"/>
        <v>370.82413213648385</v>
      </c>
      <c r="G8" s="4">
        <v>200</v>
      </c>
      <c r="H8" s="7">
        <v>10600</v>
      </c>
      <c r="I8" s="7">
        <v>700</v>
      </c>
      <c r="J8" s="7">
        <v>531.65800000000002</v>
      </c>
      <c r="K8" s="7">
        <f t="shared" si="1"/>
        <v>11831.657999999999</v>
      </c>
      <c r="L8" s="5" t="s">
        <v>5</v>
      </c>
    </row>
    <row r="9" spans="1:12" x14ac:dyDescent="0.25">
      <c r="A9" s="1">
        <v>8</v>
      </c>
      <c r="B9" s="4">
        <v>1987</v>
      </c>
      <c r="C9" s="5" t="s">
        <v>6</v>
      </c>
      <c r="D9" s="6">
        <v>327.17150517656262</v>
      </c>
      <c r="E9" s="6">
        <v>58.4</v>
      </c>
      <c r="F9" s="8">
        <f t="shared" si="0"/>
        <v>385.5715051765626</v>
      </c>
      <c r="G9" s="4">
        <v>200</v>
      </c>
      <c r="H9" s="7">
        <v>11600</v>
      </c>
      <c r="I9" s="7">
        <v>700</v>
      </c>
      <c r="J9" s="7">
        <v>548.47950000000003</v>
      </c>
      <c r="K9" s="7">
        <f t="shared" si="1"/>
        <v>12848.479499999999</v>
      </c>
      <c r="L9" s="5" t="s">
        <v>5</v>
      </c>
    </row>
    <row r="10" spans="1:12" x14ac:dyDescent="0.25">
      <c r="A10" s="1">
        <v>9</v>
      </c>
      <c r="B10" s="4">
        <v>1988</v>
      </c>
      <c r="C10" s="5" t="s">
        <v>6</v>
      </c>
      <c r="D10" s="6">
        <v>203.44633817700688</v>
      </c>
      <c r="E10" s="6">
        <v>58.4</v>
      </c>
      <c r="F10" s="8">
        <f t="shared" si="0"/>
        <v>261.84633817700688</v>
      </c>
      <c r="G10" s="4">
        <v>200</v>
      </c>
      <c r="H10" s="7">
        <v>11600</v>
      </c>
      <c r="I10" s="7">
        <v>700</v>
      </c>
      <c r="J10" s="7">
        <v>673.99900000000002</v>
      </c>
      <c r="K10" s="7">
        <f t="shared" si="1"/>
        <v>12973.999</v>
      </c>
      <c r="L10" s="5" t="s">
        <v>5</v>
      </c>
    </row>
    <row r="11" spans="1:12" x14ac:dyDescent="0.25">
      <c r="A11" s="1">
        <v>10</v>
      </c>
      <c r="B11" s="4">
        <v>1989</v>
      </c>
      <c r="C11" s="5" t="s">
        <v>6</v>
      </c>
      <c r="D11" s="6">
        <v>212.23920374185082</v>
      </c>
      <c r="E11" s="6">
        <v>58.4</v>
      </c>
      <c r="F11" s="8">
        <f t="shared" si="0"/>
        <v>270.63920374185079</v>
      </c>
      <c r="G11" s="4">
        <v>200</v>
      </c>
      <c r="H11" s="7">
        <v>8800</v>
      </c>
      <c r="I11" s="7">
        <v>700</v>
      </c>
      <c r="J11" s="7">
        <v>466.48</v>
      </c>
      <c r="K11" s="7">
        <f t="shared" si="1"/>
        <v>9966.48</v>
      </c>
      <c r="L11" s="5" t="s">
        <v>5</v>
      </c>
    </row>
    <row r="12" spans="1:12" x14ac:dyDescent="0.25">
      <c r="A12" s="1">
        <v>11</v>
      </c>
      <c r="B12" s="4">
        <v>1990</v>
      </c>
      <c r="C12" s="5" t="s">
        <v>6</v>
      </c>
      <c r="D12" s="6">
        <v>182.31079599279553</v>
      </c>
      <c r="E12" s="6">
        <v>58.4</v>
      </c>
      <c r="F12" s="8">
        <f t="shared" si="0"/>
        <v>240.71079599279554</v>
      </c>
      <c r="G12" s="4">
        <v>200</v>
      </c>
      <c r="H12" s="7">
        <v>7900</v>
      </c>
      <c r="I12" s="7">
        <v>700</v>
      </c>
      <c r="J12" s="7">
        <v>509.24562500000002</v>
      </c>
      <c r="K12" s="7">
        <f t="shared" si="1"/>
        <v>9109.2456249999996</v>
      </c>
      <c r="L12" s="5" t="s">
        <v>5</v>
      </c>
    </row>
    <row r="13" spans="1:12" x14ac:dyDescent="0.25">
      <c r="A13" s="1">
        <v>12</v>
      </c>
      <c r="B13" s="4">
        <v>1991</v>
      </c>
      <c r="C13" s="5" t="s">
        <v>6</v>
      </c>
      <c r="D13" s="6">
        <v>208.45154709282556</v>
      </c>
      <c r="E13" s="6">
        <v>58</v>
      </c>
      <c r="F13" s="8">
        <f t="shared" si="0"/>
        <v>266.45154709282554</v>
      </c>
      <c r="G13" s="4">
        <v>200</v>
      </c>
      <c r="H13" s="7">
        <v>10000</v>
      </c>
      <c r="I13" s="7">
        <v>700</v>
      </c>
      <c r="J13" s="7">
        <v>622.09587499999998</v>
      </c>
      <c r="K13" s="7">
        <f t="shared" si="1"/>
        <v>11322.095874999999</v>
      </c>
      <c r="L13" s="5" t="s">
        <v>5</v>
      </c>
    </row>
    <row r="14" spans="1:12" x14ac:dyDescent="0.25">
      <c r="A14" s="1">
        <v>13</v>
      </c>
      <c r="B14" s="4">
        <v>1992</v>
      </c>
      <c r="C14" s="5" t="s">
        <v>6</v>
      </c>
      <c r="D14" s="6">
        <v>239.75602660484213</v>
      </c>
      <c r="E14" s="6">
        <v>58.4</v>
      </c>
      <c r="F14" s="8">
        <f t="shared" si="0"/>
        <v>298.15602660484211</v>
      </c>
      <c r="G14" s="4">
        <v>200</v>
      </c>
      <c r="H14" s="7">
        <v>10200</v>
      </c>
      <c r="I14" s="7">
        <v>700</v>
      </c>
      <c r="J14" s="7">
        <v>650</v>
      </c>
      <c r="K14" s="7">
        <f t="shared" si="1"/>
        <v>11550</v>
      </c>
      <c r="L14" s="5" t="s">
        <v>5</v>
      </c>
    </row>
    <row r="15" spans="1:12" x14ac:dyDescent="0.25">
      <c r="A15" s="1">
        <v>14</v>
      </c>
      <c r="B15" s="4">
        <v>1993</v>
      </c>
      <c r="C15" s="5" t="s">
        <v>6</v>
      </c>
      <c r="D15" s="6">
        <v>236.836489391068</v>
      </c>
      <c r="E15" s="6">
        <v>58.4</v>
      </c>
      <c r="F15" s="8">
        <f t="shared" si="0"/>
        <v>295.23648939106801</v>
      </c>
      <c r="G15" s="4">
        <v>200</v>
      </c>
      <c r="H15" s="7">
        <v>11400</v>
      </c>
      <c r="I15" s="7">
        <v>700</v>
      </c>
      <c r="J15" s="7">
        <v>650</v>
      </c>
      <c r="K15" s="7">
        <f t="shared" si="1"/>
        <v>12750</v>
      </c>
      <c r="L15" s="5" t="s">
        <v>5</v>
      </c>
    </row>
    <row r="16" spans="1:12" x14ac:dyDescent="0.25">
      <c r="A16" s="1">
        <v>15</v>
      </c>
      <c r="B16" s="4">
        <v>1994</v>
      </c>
      <c r="C16" s="5" t="s">
        <v>6</v>
      </c>
      <c r="D16" s="6">
        <v>198.67333526279285</v>
      </c>
      <c r="E16" s="6">
        <v>58.4</v>
      </c>
      <c r="F16" s="8">
        <f t="shared" si="0"/>
        <v>257.07333526279285</v>
      </c>
      <c r="G16" s="4">
        <v>200</v>
      </c>
      <c r="H16" s="7">
        <v>10600</v>
      </c>
      <c r="I16" s="7">
        <v>700</v>
      </c>
      <c r="J16" s="7">
        <v>580</v>
      </c>
      <c r="K16" s="7">
        <f t="shared" si="1"/>
        <v>11880</v>
      </c>
      <c r="L16" s="5" t="s">
        <v>5</v>
      </c>
    </row>
    <row r="17" spans="1:13" x14ac:dyDescent="0.25">
      <c r="A17" s="1">
        <v>16</v>
      </c>
      <c r="B17" s="4">
        <v>1995</v>
      </c>
      <c r="C17" s="5" t="s">
        <v>6</v>
      </c>
      <c r="D17" s="6">
        <v>163.98092015844935</v>
      </c>
      <c r="E17" s="6">
        <v>58.4</v>
      </c>
      <c r="F17" s="8">
        <f t="shared" si="0"/>
        <v>222.38092015844936</v>
      </c>
      <c r="G17" s="4">
        <v>200</v>
      </c>
      <c r="H17" s="7">
        <v>8400</v>
      </c>
      <c r="I17" s="7">
        <v>700</v>
      </c>
      <c r="J17" s="7">
        <v>420</v>
      </c>
      <c r="K17" s="7">
        <f t="shared" si="1"/>
        <v>9520</v>
      </c>
      <c r="L17" s="5" t="s">
        <v>5</v>
      </c>
    </row>
    <row r="18" spans="1:13" x14ac:dyDescent="0.25">
      <c r="A18" s="1">
        <v>17</v>
      </c>
      <c r="B18" s="4">
        <v>1996</v>
      </c>
      <c r="C18" s="5" t="s">
        <v>6</v>
      </c>
      <c r="D18" s="6">
        <v>171.91353965827173</v>
      </c>
      <c r="E18" s="6">
        <v>58.4</v>
      </c>
      <c r="F18" s="8">
        <f t="shared" si="0"/>
        <v>230.31353965827174</v>
      </c>
      <c r="G18" s="4">
        <v>200</v>
      </c>
      <c r="H18" s="7">
        <v>9200</v>
      </c>
      <c r="I18" s="7">
        <v>700</v>
      </c>
      <c r="J18" s="7">
        <v>565.67499999999995</v>
      </c>
      <c r="K18" s="7">
        <f t="shared" si="1"/>
        <v>10465.674999999999</v>
      </c>
      <c r="L18" s="5" t="s">
        <v>5</v>
      </c>
    </row>
    <row r="19" spans="1:13" x14ac:dyDescent="0.25">
      <c r="A19" s="1">
        <v>18</v>
      </c>
      <c r="B19" s="4">
        <v>1997</v>
      </c>
      <c r="C19" s="5" t="s">
        <v>6</v>
      </c>
      <c r="D19" s="6">
        <v>160.72235113567803</v>
      </c>
      <c r="E19" s="6">
        <v>58.4</v>
      </c>
      <c r="F19" s="8">
        <f t="shared" si="0"/>
        <v>219.12235113567803</v>
      </c>
      <c r="G19" s="4">
        <v>200</v>
      </c>
      <c r="H19" s="7">
        <v>7700</v>
      </c>
      <c r="I19" s="7">
        <v>700</v>
      </c>
      <c r="J19" s="7">
        <v>400</v>
      </c>
      <c r="K19" s="7">
        <f t="shared" si="1"/>
        <v>8800</v>
      </c>
      <c r="L19" s="5" t="s">
        <v>5</v>
      </c>
    </row>
    <row r="20" spans="1:13" x14ac:dyDescent="0.25">
      <c r="A20" s="1">
        <v>19</v>
      </c>
      <c r="B20" s="4">
        <v>1998</v>
      </c>
      <c r="C20" s="5" t="s">
        <v>6</v>
      </c>
      <c r="D20" s="6">
        <v>180.44355464929129</v>
      </c>
      <c r="E20" s="6">
        <v>58</v>
      </c>
      <c r="F20" s="8">
        <f t="shared" si="0"/>
        <v>238.44355464929129</v>
      </c>
      <c r="G20" s="4">
        <v>200</v>
      </c>
      <c r="H20" s="7">
        <v>9200</v>
      </c>
      <c r="I20" s="7">
        <v>700</v>
      </c>
      <c r="J20" s="7">
        <v>599.99499999999989</v>
      </c>
      <c r="K20" s="7">
        <f t="shared" si="1"/>
        <v>10499.994999999999</v>
      </c>
      <c r="L20" s="5" t="s">
        <v>5</v>
      </c>
    </row>
    <row r="21" spans="1:13" x14ac:dyDescent="0.25">
      <c r="A21" s="1">
        <v>20</v>
      </c>
      <c r="B21" s="4">
        <v>1999</v>
      </c>
      <c r="C21" s="5" t="s">
        <v>6</v>
      </c>
      <c r="D21" s="6">
        <v>183.12205653016636</v>
      </c>
      <c r="E21" s="6">
        <v>58</v>
      </c>
      <c r="F21" s="8">
        <f t="shared" si="0"/>
        <v>241.12205653016636</v>
      </c>
      <c r="G21" s="4">
        <v>200</v>
      </c>
      <c r="H21" s="7">
        <v>9900</v>
      </c>
      <c r="I21" s="7">
        <v>700</v>
      </c>
      <c r="J21" s="7">
        <v>599.99499999999989</v>
      </c>
      <c r="K21" s="7">
        <f t="shared" si="1"/>
        <v>11199.994999999999</v>
      </c>
      <c r="L21" s="5" t="s">
        <v>5</v>
      </c>
    </row>
    <row r="22" spans="1:13" x14ac:dyDescent="0.25">
      <c r="A22" s="1">
        <v>21</v>
      </c>
      <c r="B22" s="4">
        <v>2000</v>
      </c>
      <c r="C22" s="5" t="s">
        <v>6</v>
      </c>
      <c r="D22" s="6">
        <v>251.33051298682366</v>
      </c>
      <c r="E22" s="6">
        <v>58</v>
      </c>
      <c r="F22" s="8">
        <f t="shared" si="0"/>
        <v>309.33051298682369</v>
      </c>
      <c r="G22" s="4">
        <v>200</v>
      </c>
      <c r="H22" s="7">
        <v>13000</v>
      </c>
      <c r="I22" s="7">
        <v>700</v>
      </c>
      <c r="J22" s="7">
        <v>800</v>
      </c>
      <c r="K22" s="7">
        <f t="shared" si="1"/>
        <v>14500</v>
      </c>
      <c r="L22" s="5" t="s">
        <v>5</v>
      </c>
    </row>
    <row r="23" spans="1:13" x14ac:dyDescent="0.25">
      <c r="A23" s="1">
        <v>22</v>
      </c>
      <c r="B23" s="4">
        <v>2001</v>
      </c>
      <c r="C23" s="5" t="s">
        <v>6</v>
      </c>
      <c r="D23" s="6">
        <v>166.07478326329567</v>
      </c>
      <c r="E23" s="6">
        <v>58</v>
      </c>
      <c r="F23" s="8">
        <f t="shared" si="0"/>
        <v>224.07478326329567</v>
      </c>
      <c r="G23" s="4">
        <v>200</v>
      </c>
      <c r="H23" s="7">
        <v>8400</v>
      </c>
      <c r="I23" s="7">
        <v>700</v>
      </c>
      <c r="J23" s="7">
        <v>700</v>
      </c>
      <c r="K23" s="7">
        <f t="shared" si="1"/>
        <v>9800</v>
      </c>
      <c r="L23" s="5" t="s">
        <v>5</v>
      </c>
    </row>
    <row r="24" spans="1:13" x14ac:dyDescent="0.25">
      <c r="A24" s="1">
        <v>23</v>
      </c>
      <c r="B24" s="4">
        <v>2002</v>
      </c>
      <c r="C24" s="5" t="s">
        <v>6</v>
      </c>
      <c r="D24" s="6">
        <v>207.90925157982275</v>
      </c>
      <c r="E24" s="6">
        <v>58</v>
      </c>
      <c r="F24" s="8">
        <f t="shared" si="0"/>
        <v>265.90925157982275</v>
      </c>
      <c r="G24" s="4">
        <v>200</v>
      </c>
      <c r="H24" s="7">
        <v>11900</v>
      </c>
      <c r="I24" s="7">
        <v>700</v>
      </c>
      <c r="J24" s="7">
        <v>840</v>
      </c>
      <c r="K24" s="7">
        <f t="shared" si="1"/>
        <v>13440</v>
      </c>
      <c r="L24" s="5" t="s">
        <v>5</v>
      </c>
    </row>
    <row r="25" spans="1:13" x14ac:dyDescent="0.25">
      <c r="A25" s="1">
        <v>24</v>
      </c>
      <c r="B25" s="4">
        <v>2003</v>
      </c>
      <c r="C25" s="5" t="s">
        <v>6</v>
      </c>
      <c r="D25" s="6">
        <v>159.74044108545206</v>
      </c>
      <c r="E25" s="6">
        <v>58</v>
      </c>
      <c r="F25" s="8">
        <f t="shared" si="0"/>
        <v>217.74044108545206</v>
      </c>
      <c r="G25" s="4">
        <v>200</v>
      </c>
      <c r="H25" s="7">
        <v>6200</v>
      </c>
      <c r="I25" s="7">
        <v>700</v>
      </c>
      <c r="J25" s="7">
        <v>400</v>
      </c>
      <c r="K25" s="7">
        <f t="shared" si="1"/>
        <v>7300</v>
      </c>
      <c r="L25" s="5" t="s">
        <v>5</v>
      </c>
      <c r="M25" s="3">
        <f>3+3+3.1+1.5</f>
        <v>10.6</v>
      </c>
    </row>
    <row r="26" spans="1:13" x14ac:dyDescent="0.25">
      <c r="A26" s="1">
        <v>25</v>
      </c>
      <c r="B26" s="4">
        <v>2004</v>
      </c>
      <c r="C26" s="5" t="s">
        <v>6</v>
      </c>
      <c r="D26" s="6">
        <v>143.38605457355794</v>
      </c>
      <c r="E26" s="6">
        <v>58</v>
      </c>
      <c r="F26" s="8">
        <f t="shared" si="0"/>
        <v>201.38605457355794</v>
      </c>
      <c r="G26" s="4">
        <v>200</v>
      </c>
      <c r="H26" s="7">
        <v>9700</v>
      </c>
      <c r="I26" s="7">
        <v>700</v>
      </c>
      <c r="J26" s="7">
        <v>500</v>
      </c>
      <c r="K26" s="7">
        <f t="shared" si="1"/>
        <v>10900</v>
      </c>
      <c r="L26" s="5" t="s">
        <v>5</v>
      </c>
    </row>
    <row r="27" spans="1:13" x14ac:dyDescent="0.25">
      <c r="A27" s="1">
        <v>26</v>
      </c>
      <c r="B27" s="4">
        <v>2005</v>
      </c>
      <c r="C27" s="5" t="s">
        <v>6</v>
      </c>
      <c r="D27" s="6">
        <v>117.62417512963994</v>
      </c>
      <c r="E27" s="6">
        <v>58</v>
      </c>
      <c r="F27" s="8">
        <f t="shared" si="0"/>
        <v>175.62417512963992</v>
      </c>
      <c r="G27" s="4">
        <v>200</v>
      </c>
      <c r="H27" s="7">
        <v>5300</v>
      </c>
      <c r="I27" s="7">
        <v>700</v>
      </c>
      <c r="J27" s="7">
        <v>500</v>
      </c>
      <c r="K27" s="7">
        <f t="shared" si="1"/>
        <v>6500</v>
      </c>
      <c r="L27" s="5" t="s">
        <v>5</v>
      </c>
    </row>
    <row r="28" spans="1:13" x14ac:dyDescent="0.25">
      <c r="A28" s="1">
        <v>27</v>
      </c>
      <c r="B28" s="4">
        <v>2006</v>
      </c>
      <c r="C28" s="5" t="s">
        <v>6</v>
      </c>
      <c r="D28" s="6">
        <v>111.08735308643965</v>
      </c>
      <c r="E28" s="6">
        <v>58</v>
      </c>
      <c r="F28" s="8">
        <f t="shared" si="0"/>
        <v>169.08735308643963</v>
      </c>
      <c r="G28" s="4">
        <v>200</v>
      </c>
      <c r="H28" s="7">
        <v>5600</v>
      </c>
      <c r="I28" s="7">
        <v>700</v>
      </c>
      <c r="J28" s="7">
        <v>400</v>
      </c>
      <c r="K28" s="7">
        <f t="shared" si="1"/>
        <v>6700</v>
      </c>
      <c r="L28" s="5" t="s">
        <v>5</v>
      </c>
    </row>
    <row r="29" spans="1:13" x14ac:dyDescent="0.25">
      <c r="A29" s="1">
        <v>28</v>
      </c>
      <c r="B29" s="4">
        <v>2007</v>
      </c>
      <c r="C29" s="5" t="s">
        <v>6</v>
      </c>
      <c r="D29" s="6">
        <v>126.72829258338837</v>
      </c>
      <c r="E29" s="6">
        <v>58</v>
      </c>
      <c r="F29" s="8">
        <f t="shared" si="0"/>
        <v>184.72829258338837</v>
      </c>
      <c r="G29" s="4">
        <v>200</v>
      </c>
      <c r="H29" s="7">
        <v>6300</v>
      </c>
      <c r="I29" s="7">
        <v>700</v>
      </c>
      <c r="J29" s="7">
        <v>380</v>
      </c>
      <c r="K29" s="7">
        <f t="shared" si="1"/>
        <v>7380</v>
      </c>
      <c r="L29" s="5" t="s">
        <v>5</v>
      </c>
    </row>
    <row r="30" spans="1:13" x14ac:dyDescent="0.25">
      <c r="A30" s="1">
        <v>29</v>
      </c>
      <c r="B30" s="4">
        <v>2008</v>
      </c>
      <c r="C30" s="5" t="s">
        <v>6</v>
      </c>
      <c r="D30" s="6">
        <v>175.09085359971746</v>
      </c>
      <c r="E30" s="6">
        <v>58</v>
      </c>
      <c r="F30" s="8">
        <f t="shared" si="0"/>
        <v>233.09085359971746</v>
      </c>
      <c r="G30" s="4">
        <v>200</v>
      </c>
      <c r="H30" s="7">
        <v>9000</v>
      </c>
      <c r="I30" s="7">
        <v>590</v>
      </c>
      <c r="J30" s="7">
        <v>540</v>
      </c>
      <c r="K30" s="7">
        <f t="shared" si="1"/>
        <v>10130</v>
      </c>
      <c r="L30" s="5" t="s">
        <v>5</v>
      </c>
    </row>
    <row r="31" spans="1:13" x14ac:dyDescent="0.25">
      <c r="A31" s="1">
        <v>30</v>
      </c>
      <c r="B31" s="4">
        <v>2009</v>
      </c>
      <c r="C31" s="5" t="s">
        <v>6</v>
      </c>
      <c r="D31" s="6">
        <v>137.54953442797077</v>
      </c>
      <c r="E31" s="6">
        <v>58</v>
      </c>
      <c r="F31" s="8">
        <f t="shared" si="0"/>
        <v>195.54953442797077</v>
      </c>
      <c r="G31" s="4">
        <v>200</v>
      </c>
      <c r="H31" s="7">
        <v>8900</v>
      </c>
      <c r="I31" s="7">
        <v>590</v>
      </c>
      <c r="J31" s="7">
        <v>505</v>
      </c>
      <c r="K31" s="7">
        <f t="shared" si="1"/>
        <v>9995</v>
      </c>
      <c r="L31" s="5" t="s">
        <v>5</v>
      </c>
    </row>
    <row r="32" spans="1:13" x14ac:dyDescent="0.25">
      <c r="A32" s="1">
        <v>31</v>
      </c>
      <c r="B32" s="4">
        <v>2010</v>
      </c>
      <c r="C32" s="5" t="s">
        <v>6</v>
      </c>
      <c r="D32" s="6">
        <v>135.56151447722067</v>
      </c>
      <c r="E32" s="6">
        <v>58</v>
      </c>
      <c r="F32" s="8">
        <f t="shared" si="0"/>
        <v>193.56151447722067</v>
      </c>
      <c r="G32" s="4">
        <v>200</v>
      </c>
      <c r="H32" s="7">
        <v>8400</v>
      </c>
      <c r="I32" s="7">
        <v>590</v>
      </c>
      <c r="J32" s="7">
        <v>480</v>
      </c>
      <c r="K32" s="7">
        <f t="shared" si="1"/>
        <v>9470</v>
      </c>
      <c r="L32" s="5" t="s">
        <v>5</v>
      </c>
    </row>
    <row r="33" spans="1:12" x14ac:dyDescent="0.25">
      <c r="A33" s="1">
        <v>32</v>
      </c>
      <c r="B33" s="4">
        <v>2011</v>
      </c>
      <c r="C33" s="5" t="s">
        <v>6</v>
      </c>
      <c r="D33" s="8">
        <v>167.64120047510986</v>
      </c>
      <c r="E33" s="8">
        <v>58</v>
      </c>
      <c r="F33" s="8">
        <f t="shared" si="0"/>
        <v>225.64120047510986</v>
      </c>
      <c r="G33" s="4">
        <v>200</v>
      </c>
      <c r="H33" s="7">
        <v>8000</v>
      </c>
      <c r="I33" s="7">
        <v>590</v>
      </c>
      <c r="J33" s="7">
        <v>309</v>
      </c>
      <c r="K33" s="7">
        <f t="shared" si="1"/>
        <v>8899</v>
      </c>
      <c r="L33" s="5" t="s">
        <v>5</v>
      </c>
    </row>
    <row r="34" spans="1:12" x14ac:dyDescent="0.25">
      <c r="A34" s="1">
        <v>33</v>
      </c>
      <c r="B34" s="4">
        <v>2012</v>
      </c>
      <c r="C34" s="5" t="s">
        <v>6</v>
      </c>
      <c r="D34" s="8">
        <v>193.61589511462608</v>
      </c>
      <c r="E34" s="8">
        <v>58</v>
      </c>
      <c r="F34" s="8">
        <f t="shared" si="0"/>
        <v>251.61589511462608</v>
      </c>
      <c r="G34" s="4">
        <v>200</v>
      </c>
      <c r="H34" s="7">
        <v>7900</v>
      </c>
      <c r="I34" s="7">
        <v>590</v>
      </c>
      <c r="J34" s="7">
        <v>471.84370808866817</v>
      </c>
      <c r="K34" s="7">
        <f t="shared" si="1"/>
        <v>8961.8437080886688</v>
      </c>
      <c r="L34" s="5" t="s">
        <v>5</v>
      </c>
    </row>
    <row r="35" spans="1:12" x14ac:dyDescent="0.25">
      <c r="A35" s="1">
        <v>34</v>
      </c>
      <c r="B35" s="4">
        <v>2013</v>
      </c>
      <c r="C35" s="5" t="s">
        <v>6</v>
      </c>
      <c r="D35" s="8">
        <v>172.73389749732894</v>
      </c>
      <c r="E35" s="8">
        <v>58</v>
      </c>
      <c r="F35" s="8">
        <f t="shared" si="0"/>
        <v>230.73389749732894</v>
      </c>
      <c r="G35" s="4">
        <v>200</v>
      </c>
      <c r="H35" s="7">
        <v>8600</v>
      </c>
      <c r="I35" s="7">
        <v>590</v>
      </c>
      <c r="J35" s="7">
        <v>498.11258000000004</v>
      </c>
      <c r="K35" s="7">
        <f t="shared" si="1"/>
        <v>9688.1125800000009</v>
      </c>
      <c r="L35" s="5" t="s">
        <v>5</v>
      </c>
    </row>
    <row r="36" spans="1:12" x14ac:dyDescent="0.25">
      <c r="A36" s="1">
        <v>35</v>
      </c>
      <c r="B36" s="9">
        <v>2014</v>
      </c>
      <c r="C36" s="5" t="s">
        <v>6</v>
      </c>
      <c r="D36" s="8">
        <v>206.8471842588998</v>
      </c>
      <c r="E36" s="8">
        <v>58</v>
      </c>
      <c r="F36" s="8">
        <f t="shared" si="0"/>
        <v>264.8471842588998</v>
      </c>
      <c r="G36" s="9">
        <v>200</v>
      </c>
      <c r="H36" s="7">
        <v>10200</v>
      </c>
      <c r="I36" s="7">
        <v>590</v>
      </c>
      <c r="J36" s="7">
        <v>465</v>
      </c>
      <c r="K36" s="7">
        <f t="shared" si="1"/>
        <v>11255</v>
      </c>
      <c r="L36" s="5" t="s">
        <v>5</v>
      </c>
    </row>
    <row r="37" spans="1:12" x14ac:dyDescent="0.25">
      <c r="A37" s="1">
        <v>36</v>
      </c>
      <c r="B37" s="9">
        <v>2015</v>
      </c>
      <c r="C37" s="5" t="s">
        <v>6</v>
      </c>
      <c r="D37" s="8">
        <v>126.78864838560372</v>
      </c>
      <c r="E37" s="8">
        <v>58</v>
      </c>
      <c r="F37" s="8">
        <f t="shared" si="0"/>
        <v>184.78864838560372</v>
      </c>
      <c r="G37" s="9">
        <v>200</v>
      </c>
      <c r="H37" s="7">
        <v>6500</v>
      </c>
      <c r="I37" s="7">
        <v>590</v>
      </c>
      <c r="J37" s="7">
        <v>420</v>
      </c>
      <c r="K37" s="7">
        <f t="shared" si="1"/>
        <v>7510</v>
      </c>
      <c r="L37" s="5" t="s">
        <v>5</v>
      </c>
    </row>
    <row r="38" spans="1:12" customFormat="1" x14ac:dyDescent="0.25">
      <c r="A38" s="14">
        <v>37</v>
      </c>
      <c r="B38" s="15">
        <v>2016</v>
      </c>
      <c r="C38" s="16" t="s">
        <v>6</v>
      </c>
      <c r="D38" s="17">
        <v>113.42858409676118</v>
      </c>
      <c r="E38" s="17">
        <v>58</v>
      </c>
      <c r="F38" s="17">
        <f t="shared" si="0"/>
        <v>171.4285840967612</v>
      </c>
      <c r="G38" s="15">
        <v>200</v>
      </c>
      <c r="H38" s="18">
        <v>7100</v>
      </c>
      <c r="I38" s="7">
        <v>590</v>
      </c>
      <c r="J38" s="18">
        <v>549</v>
      </c>
      <c r="K38" s="18">
        <f t="shared" si="1"/>
        <v>8239</v>
      </c>
      <c r="L38" s="16" t="s">
        <v>5</v>
      </c>
    </row>
    <row r="39" spans="1:12" customFormat="1" x14ac:dyDescent="0.25">
      <c r="A39" s="14">
        <v>38</v>
      </c>
      <c r="B39" s="15">
        <v>2017</v>
      </c>
      <c r="C39" s="16" t="s">
        <v>6</v>
      </c>
      <c r="D39" s="17">
        <v>93.877624888068198</v>
      </c>
      <c r="E39" s="17">
        <v>59</v>
      </c>
      <c r="F39" s="17">
        <v>152.8776248880682</v>
      </c>
      <c r="G39" s="15">
        <v>200</v>
      </c>
      <c r="H39" s="18">
        <v>5600</v>
      </c>
      <c r="I39" s="18">
        <v>590</v>
      </c>
      <c r="J39" s="18">
        <v>451.102883151855</v>
      </c>
      <c r="K39" s="18">
        <v>6600</v>
      </c>
      <c r="L39" s="16" t="s">
        <v>5</v>
      </c>
    </row>
    <row r="40" spans="1:12" x14ac:dyDescent="0.25">
      <c r="A40" s="1">
        <v>39</v>
      </c>
      <c r="B40" s="9">
        <v>2018</v>
      </c>
      <c r="C40" s="5" t="s">
        <v>6</v>
      </c>
      <c r="D40" s="22">
        <v>119.19617262856967</v>
      </c>
      <c r="E40" s="22">
        <v>59</v>
      </c>
      <c r="F40" s="8">
        <v>178.19617262856968</v>
      </c>
      <c r="G40" s="4">
        <v>200</v>
      </c>
      <c r="H40" s="7">
        <v>7900</v>
      </c>
      <c r="I40" s="7">
        <v>590</v>
      </c>
      <c r="J40" s="7">
        <v>427.9941652</v>
      </c>
      <c r="K40" s="7">
        <v>8900</v>
      </c>
      <c r="L40" s="5" t="s">
        <v>5</v>
      </c>
    </row>
    <row r="41" spans="1:12" x14ac:dyDescent="0.25">
      <c r="A41" s="1">
        <v>40</v>
      </c>
      <c r="B41" s="9">
        <v>2019</v>
      </c>
      <c r="C41" s="5" t="s">
        <v>6</v>
      </c>
      <c r="D41" s="22">
        <v>130.02894839729444</v>
      </c>
      <c r="E41" s="22">
        <v>59</v>
      </c>
      <c r="F41" s="8">
        <v>189.02894839729444</v>
      </c>
      <c r="G41" s="4">
        <v>200</v>
      </c>
      <c r="H41" s="7">
        <v>7700</v>
      </c>
      <c r="I41" s="7">
        <v>590</v>
      </c>
      <c r="J41" s="7">
        <v>552</v>
      </c>
      <c r="K41" s="7">
        <v>8900</v>
      </c>
      <c r="L41" s="5" t="s">
        <v>5</v>
      </c>
    </row>
    <row r="42" spans="1:12" x14ac:dyDescent="0.25">
      <c r="A42" s="1">
        <v>41</v>
      </c>
      <c r="B42" s="9">
        <v>2020</v>
      </c>
      <c r="C42" s="5" t="s">
        <v>6</v>
      </c>
      <c r="D42" s="22">
        <v>107.40296415444379</v>
      </c>
      <c r="E42" s="22">
        <v>59</v>
      </c>
      <c r="F42" s="8">
        <v>166.40296415444379</v>
      </c>
      <c r="G42" s="4">
        <v>200</v>
      </c>
      <c r="H42" s="7">
        <v>6500</v>
      </c>
      <c r="I42" s="7">
        <v>590</v>
      </c>
      <c r="J42" s="7">
        <v>370</v>
      </c>
      <c r="K42" s="7">
        <v>7500</v>
      </c>
      <c r="L42" s="5" t="s">
        <v>5</v>
      </c>
    </row>
    <row r="43" spans="1:12" x14ac:dyDescent="0.25">
      <c r="A43" s="1">
        <v>42</v>
      </c>
      <c r="B43" s="9">
        <v>2021</v>
      </c>
      <c r="C43" s="5" t="s">
        <v>6</v>
      </c>
      <c r="D43" s="22">
        <v>142.65699454599891</v>
      </c>
      <c r="E43" s="22">
        <v>59</v>
      </c>
      <c r="F43" s="8">
        <v>213.88057925378257</v>
      </c>
      <c r="G43" s="4">
        <v>200</v>
      </c>
      <c r="H43" s="7">
        <v>6311.5575406124481</v>
      </c>
      <c r="I43" s="7">
        <v>590</v>
      </c>
      <c r="J43" s="7">
        <v>370.93252019976489</v>
      </c>
      <c r="K43" s="7">
        <v>7813.2967592937966</v>
      </c>
      <c r="L43" s="5" t="s">
        <v>5</v>
      </c>
    </row>
    <row r="44" spans="1:12" x14ac:dyDescent="0.25">
      <c r="A44" s="1">
        <v>43</v>
      </c>
      <c r="B44" s="9">
        <v>2022</v>
      </c>
      <c r="C44" s="5" t="s">
        <v>6</v>
      </c>
      <c r="D44" s="22">
        <v>72.712411486882999</v>
      </c>
      <c r="E44" s="22">
        <v>59</v>
      </c>
      <c r="F44" s="22">
        <v>139.26645803893427</v>
      </c>
      <c r="G44" s="4">
        <v>200</v>
      </c>
      <c r="H44" s="7">
        <v>3621.130784112961</v>
      </c>
      <c r="I44" s="7">
        <v>590</v>
      </c>
      <c r="J44" s="7">
        <v>312.14</v>
      </c>
      <c r="K44" s="7">
        <v>4899.4677765506258</v>
      </c>
      <c r="L44" s="5" t="s">
        <v>5</v>
      </c>
    </row>
    <row r="45" spans="1:12" x14ac:dyDescent="0.25">
      <c r="A45" s="1">
        <v>44</v>
      </c>
      <c r="B45" s="9">
        <v>2023</v>
      </c>
      <c r="C45" s="5" t="s">
        <v>6</v>
      </c>
      <c r="D45" s="22">
        <v>97.082220298127169</v>
      </c>
      <c r="E45" s="22">
        <v>59</v>
      </c>
      <c r="F45" s="22">
        <v>166.16803091164047</v>
      </c>
      <c r="G45" s="4">
        <v>200</v>
      </c>
      <c r="H45" s="7">
        <v>5436.5112432169499</v>
      </c>
      <c r="I45" s="7">
        <v>590</v>
      </c>
      <c r="J45" s="7">
        <v>449.29925205494175</v>
      </c>
      <c r="K45" s="7">
        <v>7296.9706289805799</v>
      </c>
      <c r="L45" s="5" t="s">
        <v>5</v>
      </c>
    </row>
    <row r="46" spans="1:12" s="13" customFormat="1" x14ac:dyDescent="0.25">
      <c r="A46" s="10">
        <v>45</v>
      </c>
      <c r="B46" s="20">
        <v>2024</v>
      </c>
      <c r="C46" s="11" t="s">
        <v>6</v>
      </c>
      <c r="D46" s="21">
        <v>147.4077764268516</v>
      </c>
      <c r="E46" s="21">
        <v>59</v>
      </c>
      <c r="F46" s="21">
        <v>221.72187731406643</v>
      </c>
      <c r="G46" s="19">
        <v>200</v>
      </c>
      <c r="H46" s="12">
        <v>8616.8994459046735</v>
      </c>
      <c r="I46" s="12">
        <v>590</v>
      </c>
      <c r="J46" s="12">
        <v>402.34299528165604</v>
      </c>
      <c r="K46" s="12">
        <v>10910.785652373806</v>
      </c>
      <c r="L46" s="11" t="s">
        <v>5</v>
      </c>
    </row>
    <row r="47" spans="1:12" x14ac:dyDescent="0.25">
      <c r="A47" s="1"/>
      <c r="B47" s="4"/>
      <c r="C47" s="5"/>
      <c r="G47" s="4"/>
      <c r="H47" s="7"/>
      <c r="I47" s="7"/>
      <c r="J47" s="7"/>
      <c r="K47" s="7"/>
      <c r="L47" s="5"/>
    </row>
    <row r="48" spans="1:12" x14ac:dyDescent="0.25">
      <c r="A48" s="1"/>
      <c r="B48" s="4"/>
      <c r="C48" s="5"/>
      <c r="G48" s="4"/>
      <c r="H48" s="7"/>
      <c r="I48" s="7"/>
      <c r="J48" s="7"/>
      <c r="K48" s="7"/>
      <c r="L48" s="5"/>
    </row>
    <row r="49" spans="1:12" x14ac:dyDescent="0.25">
      <c r="A49" s="1"/>
      <c r="B49" s="4"/>
      <c r="C49" s="5"/>
      <c r="G49" s="4"/>
      <c r="H49" s="7"/>
      <c r="I49" s="7"/>
      <c r="J49" s="7"/>
      <c r="K49" s="7"/>
      <c r="L49" s="5"/>
    </row>
    <row r="50" spans="1:12" x14ac:dyDescent="0.25">
      <c r="A50" s="1"/>
      <c r="B50" s="4"/>
      <c r="C50" s="5"/>
      <c r="G50" s="4"/>
      <c r="H50" s="7"/>
      <c r="I50" s="7"/>
      <c r="J50" s="7"/>
      <c r="K50" s="7"/>
      <c r="L50" s="5"/>
    </row>
    <row r="51" spans="1:12" x14ac:dyDescent="0.25">
      <c r="A51" s="1"/>
      <c r="B51" s="4"/>
      <c r="C51" s="5"/>
      <c r="G51" s="4"/>
      <c r="H51" s="7"/>
      <c r="I51" s="7"/>
      <c r="J51" s="7"/>
      <c r="K51" s="7"/>
      <c r="L51" s="5"/>
    </row>
    <row r="52" spans="1:12" x14ac:dyDescent="0.25">
      <c r="A52" s="1"/>
      <c r="B52" s="4"/>
      <c r="C52" s="5"/>
      <c r="G52" s="4"/>
      <c r="H52" s="7"/>
      <c r="I52" s="7"/>
      <c r="J52" s="7"/>
      <c r="K52" s="7"/>
      <c r="L52" s="5"/>
    </row>
    <row r="53" spans="1:12" x14ac:dyDescent="0.25">
      <c r="A53" s="1"/>
      <c r="B53" s="4"/>
      <c r="C53" s="5"/>
      <c r="G53" s="4"/>
      <c r="H53" s="7"/>
      <c r="I53" s="7"/>
      <c r="J53" s="7"/>
      <c r="K53" s="7"/>
      <c r="L53" s="5"/>
    </row>
    <row r="54" spans="1:12" x14ac:dyDescent="0.25">
      <c r="A54" s="1"/>
      <c r="B54" s="4"/>
      <c r="C54" s="5"/>
      <c r="G54" s="4"/>
      <c r="H54" s="7"/>
      <c r="I54" s="7"/>
      <c r="J54" s="7"/>
      <c r="K54" s="7"/>
      <c r="L54" s="5"/>
    </row>
    <row r="55" spans="1:12" x14ac:dyDescent="0.25">
      <c r="A55" s="1"/>
      <c r="B55" s="4"/>
      <c r="C55" s="5"/>
      <c r="G55" s="4"/>
      <c r="H55" s="7"/>
      <c r="I55" s="7"/>
      <c r="J55" s="7"/>
      <c r="K55" s="7"/>
      <c r="L55" s="5"/>
    </row>
    <row r="56" spans="1:12" x14ac:dyDescent="0.25">
      <c r="A56" s="1"/>
      <c r="B56" s="4"/>
      <c r="C56" s="5"/>
      <c r="G56" s="4"/>
      <c r="H56" s="7"/>
      <c r="I56" s="7"/>
      <c r="J56" s="7"/>
      <c r="K56" s="7"/>
      <c r="L56" s="5"/>
    </row>
    <row r="57" spans="1:12" x14ac:dyDescent="0.25">
      <c r="A57" s="1"/>
      <c r="B57" s="4"/>
      <c r="C57" s="5"/>
      <c r="G57" s="4"/>
      <c r="H57" s="7"/>
      <c r="I57" s="7"/>
      <c r="J57" s="7"/>
      <c r="K57" s="7"/>
      <c r="L57" s="5"/>
    </row>
    <row r="58" spans="1:12" x14ac:dyDescent="0.25">
      <c r="A58" s="1"/>
      <c r="B58" s="4"/>
      <c r="C58" s="5"/>
      <c r="G58" s="4"/>
      <c r="H58" s="7"/>
      <c r="I58" s="7"/>
      <c r="J58" s="7"/>
      <c r="K58" s="7"/>
      <c r="L58" s="5"/>
    </row>
    <row r="59" spans="1:12" x14ac:dyDescent="0.25">
      <c r="A59" s="1"/>
      <c r="B59" s="4"/>
      <c r="C59" s="5"/>
      <c r="G59" s="4"/>
      <c r="H59" s="7"/>
      <c r="I59" s="7"/>
      <c r="J59" s="7"/>
      <c r="K59" s="7"/>
      <c r="L59" s="5"/>
    </row>
    <row r="60" spans="1:12" x14ac:dyDescent="0.25">
      <c r="A60" s="1"/>
      <c r="B60" s="4"/>
      <c r="C60" s="5"/>
      <c r="G60" s="4"/>
      <c r="H60" s="7"/>
      <c r="I60" s="7"/>
      <c r="J60" s="7"/>
      <c r="K60" s="7"/>
      <c r="L60" s="5"/>
    </row>
    <row r="61" spans="1:12" x14ac:dyDescent="0.25">
      <c r="A61" s="1"/>
      <c r="B61" s="4"/>
      <c r="C61" s="5"/>
      <c r="G61" s="4"/>
      <c r="H61" s="7"/>
      <c r="I61" s="7"/>
      <c r="J61" s="7"/>
      <c r="K61" s="7"/>
      <c r="L61" s="5"/>
    </row>
    <row r="62" spans="1:12" x14ac:dyDescent="0.25">
      <c r="A62" s="1"/>
      <c r="B62" s="4"/>
      <c r="C62" s="5"/>
      <c r="G62" s="4"/>
      <c r="H62" s="7"/>
      <c r="I62" s="7"/>
      <c r="J62" s="7"/>
      <c r="K62" s="7"/>
      <c r="L62" s="5"/>
    </row>
    <row r="63" spans="1:12" x14ac:dyDescent="0.25">
      <c r="A63" s="1"/>
      <c r="B63" s="4"/>
      <c r="C63" s="5"/>
      <c r="G63" s="4"/>
      <c r="H63" s="7"/>
      <c r="I63" s="7"/>
      <c r="J63" s="7"/>
      <c r="K63" s="7"/>
      <c r="L63" s="5"/>
    </row>
    <row r="64" spans="1:12" x14ac:dyDescent="0.25">
      <c r="A64" s="1"/>
      <c r="B64" s="4"/>
      <c r="C64" s="5"/>
      <c r="G64" s="4"/>
      <c r="H64" s="7"/>
      <c r="I64" s="7"/>
      <c r="J64" s="7"/>
      <c r="K64" s="7"/>
      <c r="L64" s="5"/>
    </row>
    <row r="65" spans="1:12" x14ac:dyDescent="0.25">
      <c r="A65" s="1"/>
      <c r="B65" s="4"/>
      <c r="C65" s="5"/>
      <c r="G65" s="4"/>
      <c r="H65" s="7"/>
      <c r="I65" s="7"/>
      <c r="J65" s="7"/>
      <c r="K65" s="7"/>
      <c r="L65" s="5"/>
    </row>
    <row r="66" spans="1:12" x14ac:dyDescent="0.25">
      <c r="A66" s="1"/>
      <c r="B66" s="4"/>
      <c r="C66" s="5"/>
      <c r="G66" s="4"/>
      <c r="H66" s="7"/>
      <c r="I66" s="7"/>
      <c r="J66" s="7"/>
      <c r="K66" s="7"/>
      <c r="L66" s="5"/>
    </row>
    <row r="67" spans="1:12" x14ac:dyDescent="0.25">
      <c r="A67" s="1"/>
      <c r="B67" s="4"/>
      <c r="C67" s="5"/>
      <c r="G67" s="4"/>
      <c r="H67" s="7"/>
      <c r="I67" s="7"/>
      <c r="J67" s="7"/>
      <c r="K67" s="7"/>
      <c r="L67" s="5"/>
    </row>
    <row r="68" spans="1:12" x14ac:dyDescent="0.25">
      <c r="A68" s="1"/>
      <c r="B68" s="4"/>
      <c r="C68" s="5"/>
      <c r="G68" s="4"/>
      <c r="H68" s="7"/>
      <c r="I68" s="7"/>
      <c r="J68" s="7"/>
      <c r="K68" s="7"/>
      <c r="L68" s="5"/>
    </row>
    <row r="69" spans="1:12" x14ac:dyDescent="0.25">
      <c r="A69" s="1"/>
      <c r="B69" s="4"/>
      <c r="C69" s="5"/>
      <c r="G69" s="4"/>
      <c r="H69" s="7"/>
      <c r="I69" s="7"/>
      <c r="J69" s="7"/>
      <c r="K69" s="7"/>
      <c r="L69" s="5"/>
    </row>
    <row r="70" spans="1:12" x14ac:dyDescent="0.25">
      <c r="A70" s="1"/>
      <c r="B70" s="4"/>
      <c r="C70" s="5"/>
      <c r="G70" s="4"/>
      <c r="H70" s="7"/>
      <c r="I70" s="7"/>
      <c r="J70" s="7"/>
      <c r="K70" s="7"/>
      <c r="L70" s="5"/>
    </row>
    <row r="71" spans="1:12" x14ac:dyDescent="0.25">
      <c r="A71" s="1"/>
      <c r="B71" s="4"/>
      <c r="C71" s="5"/>
      <c r="G71" s="4"/>
      <c r="H71" s="7"/>
      <c r="I71" s="7"/>
      <c r="J71" s="7"/>
      <c r="K71" s="7"/>
      <c r="L71" s="5"/>
    </row>
    <row r="72" spans="1:12" x14ac:dyDescent="0.25">
      <c r="A72" s="1"/>
      <c r="B72" s="4"/>
      <c r="C72" s="5"/>
      <c r="G72" s="4"/>
      <c r="H72" s="7"/>
      <c r="I72" s="7"/>
      <c r="J72" s="7"/>
      <c r="K72" s="7"/>
      <c r="L72" s="5"/>
    </row>
    <row r="73" spans="1:12" x14ac:dyDescent="0.25">
      <c r="A73" s="1"/>
      <c r="B73" s="4"/>
      <c r="C73" s="5"/>
      <c r="G73" s="4"/>
      <c r="H73" s="7"/>
      <c r="I73" s="7"/>
      <c r="J73" s="7"/>
      <c r="K73" s="7"/>
      <c r="L73" s="5"/>
    </row>
    <row r="74" spans="1:12" x14ac:dyDescent="0.25">
      <c r="A74" s="1"/>
      <c r="B74" s="4"/>
      <c r="C74" s="5"/>
      <c r="G74" s="4"/>
      <c r="H74" s="7"/>
      <c r="I74" s="7"/>
      <c r="J74" s="7"/>
      <c r="K74" s="7"/>
      <c r="L74" s="5"/>
    </row>
    <row r="75" spans="1:12" x14ac:dyDescent="0.25">
      <c r="A75" s="1"/>
      <c r="B75" s="4"/>
      <c r="C75" s="5"/>
      <c r="G75" s="4"/>
      <c r="H75" s="7"/>
      <c r="I75" s="7"/>
      <c r="J75" s="7"/>
      <c r="K75" s="7"/>
      <c r="L75" s="5"/>
    </row>
    <row r="76" spans="1:12" x14ac:dyDescent="0.25">
      <c r="A76" s="1"/>
      <c r="B76" s="4"/>
      <c r="C76" s="5"/>
      <c r="G76" s="4"/>
      <c r="H76" s="7"/>
      <c r="I76" s="7"/>
      <c r="J76" s="7"/>
      <c r="K76" s="7"/>
      <c r="L76" s="5"/>
    </row>
    <row r="77" spans="1:12" x14ac:dyDescent="0.25">
      <c r="A77" s="1"/>
      <c r="B77" s="4"/>
      <c r="C77" s="5"/>
      <c r="G77" s="4"/>
      <c r="H77" s="7"/>
      <c r="I77" s="7"/>
      <c r="J77" s="7"/>
      <c r="K77" s="7"/>
      <c r="L77" s="5"/>
    </row>
    <row r="78" spans="1:12" x14ac:dyDescent="0.25">
      <c r="A78" s="1"/>
      <c r="B78" s="4"/>
      <c r="C78" s="5"/>
      <c r="G78" s="4"/>
      <c r="H78" s="7"/>
      <c r="I78" s="7"/>
      <c r="J78" s="7"/>
      <c r="K78" s="7"/>
      <c r="L78" s="5"/>
    </row>
    <row r="79" spans="1:12" x14ac:dyDescent="0.25">
      <c r="A79" s="1"/>
      <c r="B79" s="4"/>
      <c r="C79" s="5"/>
      <c r="G79" s="4"/>
      <c r="H79" s="7"/>
      <c r="I79" s="7"/>
      <c r="J79" s="7"/>
      <c r="K79" s="7"/>
      <c r="L79" s="5"/>
    </row>
    <row r="80" spans="1:12" x14ac:dyDescent="0.25">
      <c r="A80" s="1"/>
      <c r="B80" s="4"/>
      <c r="C80" s="5"/>
      <c r="G80" s="4"/>
      <c r="H80" s="7"/>
      <c r="I80" s="7"/>
      <c r="J80" s="7"/>
      <c r="K80" s="7"/>
      <c r="L80" s="5"/>
    </row>
    <row r="81" spans="1:12" x14ac:dyDescent="0.25">
      <c r="A81" s="1"/>
      <c r="B81" s="4"/>
      <c r="C81" s="5"/>
      <c r="G81" s="4"/>
      <c r="H81" s="7"/>
      <c r="I81" s="7"/>
      <c r="J81" s="7"/>
      <c r="K81" s="7"/>
      <c r="L81" s="5"/>
    </row>
    <row r="82" spans="1:12" x14ac:dyDescent="0.25">
      <c r="A82" s="1"/>
      <c r="B82" s="4"/>
      <c r="C82" s="5"/>
      <c r="G82" s="4"/>
      <c r="H82" s="7"/>
      <c r="I82" s="7"/>
      <c r="J82" s="7"/>
      <c r="K82" s="7"/>
      <c r="L82" s="5"/>
    </row>
    <row r="83" spans="1:12" x14ac:dyDescent="0.25">
      <c r="A83" s="1"/>
      <c r="B83" s="4"/>
      <c r="C83" s="5"/>
      <c r="G83" s="4"/>
      <c r="H83" s="7"/>
      <c r="I83" s="7"/>
      <c r="J83" s="7"/>
      <c r="K83" s="7"/>
      <c r="L83" s="5"/>
    </row>
    <row r="84" spans="1:12" x14ac:dyDescent="0.25">
      <c r="A84" s="1"/>
      <c r="B84" s="4"/>
      <c r="C84" s="5"/>
      <c r="G84" s="4"/>
      <c r="H84" s="7"/>
      <c r="I84" s="7"/>
      <c r="J84" s="7"/>
      <c r="K84" s="7"/>
      <c r="L84" s="5"/>
    </row>
    <row r="85" spans="1:12" x14ac:dyDescent="0.25">
      <c r="A85" s="1"/>
      <c r="B85" s="4"/>
      <c r="C85" s="5"/>
      <c r="G85" s="4"/>
      <c r="H85" s="7"/>
      <c r="I85" s="7"/>
      <c r="J85" s="7"/>
      <c r="K85" s="7"/>
      <c r="L85" s="5"/>
    </row>
    <row r="86" spans="1:12" x14ac:dyDescent="0.25">
      <c r="A86" s="1"/>
      <c r="B86" s="4"/>
      <c r="C86" s="5"/>
      <c r="G86" s="4"/>
      <c r="H86" s="7"/>
      <c r="I86" s="7"/>
      <c r="J86" s="7"/>
      <c r="K86" s="7"/>
      <c r="L86" s="5"/>
    </row>
    <row r="87" spans="1:12" x14ac:dyDescent="0.25">
      <c r="A87" s="1"/>
      <c r="B87" s="4"/>
      <c r="C87" s="5"/>
      <c r="G87" s="4"/>
      <c r="H87" s="7"/>
      <c r="I87" s="7"/>
      <c r="J87" s="7"/>
      <c r="K87" s="7"/>
      <c r="L87" s="5"/>
    </row>
    <row r="88" spans="1:12" x14ac:dyDescent="0.25">
      <c r="A88" s="1"/>
      <c r="B88" s="4"/>
      <c r="C88" s="5"/>
      <c r="G88" s="4"/>
      <c r="H88" s="7"/>
      <c r="I88" s="7"/>
      <c r="J88" s="7"/>
      <c r="K88" s="7"/>
      <c r="L88" s="5"/>
    </row>
    <row r="89" spans="1:12" x14ac:dyDescent="0.25">
      <c r="A89" s="1"/>
      <c r="B89" s="4"/>
      <c r="C89" s="5"/>
      <c r="G89" s="4"/>
      <c r="H89" s="7"/>
      <c r="I89" s="7"/>
      <c r="J89" s="7"/>
      <c r="K89" s="7"/>
      <c r="L89" s="5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L4_1_carico di Ptot e Ntot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Luviè</dc:creator>
  <cp:lastModifiedBy>DI PIAZZA ROSA MARIA</cp:lastModifiedBy>
  <dcterms:created xsi:type="dcterms:W3CDTF">2014-04-02T16:06:06Z</dcterms:created>
  <dcterms:modified xsi:type="dcterms:W3CDTF">2025-07-30T14:31:31Z</dcterms:modified>
</cp:coreProperties>
</file>